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2010" windowWidth="23040" windowHeight="952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8" i="2"/>
  <c r="E47" i="2" s="1"/>
  <c r="D48" i="2"/>
  <c r="D47" i="2" s="1"/>
  <c r="E40" i="2"/>
  <c r="D40" i="2"/>
  <c r="E36" i="2"/>
  <c r="D36" i="2"/>
  <c r="E16" i="2"/>
  <c r="E5" i="2" s="1"/>
  <c r="D16" i="2"/>
  <c r="D5" i="2" s="1"/>
  <c r="D57" i="2" l="1"/>
  <c r="E57" i="2"/>
  <c r="E44" i="2"/>
  <c r="D44" i="2"/>
  <c r="D33" i="2"/>
  <c r="E33" i="2"/>
  <c r="E59" i="2" l="1"/>
  <c r="D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<sst xmlns="http://schemas.openxmlformats.org/spreadsheetml/2006/main" count="68" uniqueCount="59">
  <si>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</si>
  <si>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</si>
  <si>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</si>
  <si>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</si>
  <si>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</si>
  <si>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</si>
  <si>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</si>
  <si>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</si>
  <si>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</si>
  <si>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</si>
  <si>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</si>
  <si>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</si>
  <si>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</si>
  <si>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</si>
  <si>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</si>
  <si>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</si>
  <si>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</si>
  <si>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</si>
  <si>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</si>
  <si>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</si>
  <si>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</si>
  <si>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</si>
  <si>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</si>
  <si>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</si>
  <si>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</si>
  <si>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</si>
  <si>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</si>
  <si>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</si>
  <si>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</si>
  <si>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</si>
  <si>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</si>
  <si>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</si>
  <si>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</si>
  <si>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</si>
  <si>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</si>
  <si>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</si>
  <si>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</si>
  <si>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</si>
  <si>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</si>
  <si>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</si>
  <si>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</si>
  <si>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</si>
  <si>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</si>
  <si>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</si>
  <si>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</si>
  <si>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</si>
  <si>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</si>
  <si>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</si>
  <si>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</si>
  <si>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</si>
  <si>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</si>
  <si>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31 DE MARZO DEL 2019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</si>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</sst>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3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zoomScaleNormal="100" workbookViewId="0">
      <selection activeCell="E70" sqref="E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2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775201.64</v>
      </c>
      <c r="E5" s="14">
        <f>SUM(E6:E16)</f>
        <v>4141746.2800000003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500000</v>
      </c>
      <c r="E14" s="17">
        <v>2200000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275201.64</v>
      </c>
      <c r="E16" s="14">
        <f>SUM(E17:E32)</f>
        <v>1941746.28</v>
      </c>
    </row>
    <row r="17" spans="1:5" x14ac:dyDescent="0.2">
      <c r="A17" s="26">
        <v>5110</v>
      </c>
      <c r="C17" s="15" t="s">
        <v>8</v>
      </c>
      <c r="D17" s="16">
        <v>176336.98</v>
      </c>
      <c r="E17" s="17">
        <v>909053.61</v>
      </c>
    </row>
    <row r="18" spans="1:5" x14ac:dyDescent="0.2">
      <c r="A18" s="26">
        <v>5120</v>
      </c>
      <c r="C18" s="15" t="s">
        <v>9</v>
      </c>
      <c r="D18" s="16">
        <v>21706.81</v>
      </c>
      <c r="E18" s="17">
        <v>137862.70000000001</v>
      </c>
    </row>
    <row r="19" spans="1:5" x14ac:dyDescent="0.2">
      <c r="A19" s="26">
        <v>5130</v>
      </c>
      <c r="C19" s="15" t="s">
        <v>10</v>
      </c>
      <c r="D19" s="16">
        <v>77157.850000000006</v>
      </c>
      <c r="E19" s="17">
        <v>882329.97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12500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D4-D16</f>
        <v>-275201.64</v>
      </c>
      <c r="E33" s="14">
        <f>E4-E16</f>
        <v>-1941746.28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13036</v>
      </c>
      <c r="E40" s="14">
        <f>SUM(E41:E43)</f>
        <v>11433.01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13036</v>
      </c>
      <c r="E42" s="17">
        <v>11433.01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-13036</v>
      </c>
      <c r="E44" s="14">
        <f>E36-E40</f>
        <v>-11433.01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264641.91000000003</v>
      </c>
      <c r="E52" s="14">
        <f>SUM(E53+E56)</f>
        <v>61093.45</v>
      </c>
    </row>
    <row r="53" spans="1:5" x14ac:dyDescent="0.2">
      <c r="A53" s="4"/>
      <c r="C53" s="15" t="s">
        <v>36</v>
      </c>
      <c r="D53" s="16">
        <v>242268.66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22373.25</v>
      </c>
      <c r="E56" s="17">
        <v>61093.45</v>
      </c>
    </row>
    <row r="57" spans="1:5" x14ac:dyDescent="0.2">
      <c r="A57" s="18" t="s">
        <v>38</v>
      </c>
      <c r="C57" s="19"/>
      <c r="D57" s="13">
        <f>D47-D52</f>
        <v>-264641.91000000003</v>
      </c>
      <c r="E57" s="14">
        <f>E47-E52</f>
        <v>-61093.45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-552879.55000000005</v>
      </c>
      <c r="E59" s="14">
        <f>E57+E44+E33</f>
        <v>-2014272.74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661506.68999999994</v>
      </c>
      <c r="E61" s="14">
        <v>469412.79</v>
      </c>
    </row>
    <row r="62" spans="1:5" x14ac:dyDescent="0.2">
      <c r="A62" s="18" t="s">
        <v>41</v>
      </c>
      <c r="C62" s="19"/>
      <c r="D62" s="13">
        <v>661506.68999999994</v>
      </c>
      <c r="E62" s="14">
        <v>469412.79</v>
      </c>
    </row>
    <row r="63" spans="1:5" x14ac:dyDescent="0.2">
      <c r="A63" s="22"/>
      <c r="B63" s="23"/>
      <c r="C63" s="24"/>
      <c r="D63" s="24"/>
      <c r="E63" s="25"/>
    </row>
    <row r="65" spans="3:5" ht="22.5" customHeight="1" x14ac:dyDescent="0.2">
      <c r="C65" s="32" t="s">
        <v>52</v>
      </c>
      <c r="D65" s="32"/>
      <c r="E65" s="32"/>
    </row>
    <row r="66" spans="3:5" x14ac:dyDescent="0.2">
      <c r="C66" s="33"/>
      <c r="D66" s="33"/>
      <c r="E66" s="34"/>
    </row>
    <row r="67" spans="3:5" x14ac:dyDescent="0.2">
      <c r="C67" s="33"/>
      <c r="D67" s="33"/>
      <c r="E67" s="34"/>
    </row>
    <row r="68" spans="3:5" x14ac:dyDescent="0.2">
      <c r="C68" s="35"/>
      <c r="D68" s="33"/>
      <c r="E68" s="34"/>
    </row>
    <row r="69" spans="3:5" x14ac:dyDescent="0.2">
      <c r="C69" s="33" t="s">
        <v>53</v>
      </c>
      <c r="D69" s="33"/>
      <c r="E69" s="34"/>
    </row>
    <row r="70" spans="3:5" x14ac:dyDescent="0.2">
      <c r="C70" s="33" t="s">
        <v>54</v>
      </c>
      <c r="D70" s="33"/>
      <c r="E70" s="34"/>
    </row>
    <row r="71" spans="3:5" x14ac:dyDescent="0.2">
      <c r="C71" s="33" t="s">
        <v>55</v>
      </c>
      <c r="D71" s="33"/>
      <c r="E71" s="34"/>
    </row>
    <row r="72" spans="3:5" x14ac:dyDescent="0.2">
      <c r="C72" s="33"/>
      <c r="D72" s="33"/>
      <c r="E72" s="34"/>
    </row>
    <row r="73" spans="3:5" x14ac:dyDescent="0.2">
      <c r="C73" s="33"/>
      <c r="D73" s="33"/>
      <c r="E73" s="34"/>
    </row>
    <row r="74" spans="3:5" x14ac:dyDescent="0.2">
      <c r="C74" s="35"/>
      <c r="D74" s="33"/>
      <c r="E74" s="34"/>
    </row>
    <row r="75" spans="3:5" x14ac:dyDescent="0.2">
      <c r="C75" s="33" t="s">
        <v>56</v>
      </c>
      <c r="D75" s="33"/>
      <c r="E75" s="34"/>
    </row>
    <row r="76" spans="3:5" x14ac:dyDescent="0.2">
      <c r="C76" s="33" t="s">
        <v>57</v>
      </c>
      <c r="D76" s="33"/>
      <c r="E76" s="34"/>
    </row>
    <row r="77" spans="3:5" x14ac:dyDescent="0.2">
      <c r="C77" s="33" t="s">
        <v>58</v>
      </c>
      <c r="D77" s="33"/>
      <c r="E77" s="34"/>
    </row>
    <row r="78" spans="3:5" x14ac:dyDescent="0.2">
      <c r="C78" s="33"/>
      <c r="D78" s="33"/>
      <c r="E78" s="34"/>
    </row>
  </sheetData>
  <sheetProtection formatCells="0" formatColumns="0" formatRows="0" autoFilter="0"/>
  <mergeCells count="3">
    <mergeCell ref="A1:E1"/>
    <mergeCell ref="A2:C2"/>
    <mergeCell ref="C65:E65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212f5b6f-540c-444d-8783-9749c880513e"/>
    <ds:schemaRef ds:uri="http://purl.org/dc/terms/"/>
    <ds:schemaRef ds:uri="http://schemas.microsoft.com/office/infopath/2007/PartnerControls"/>
    <ds:schemaRef ds:uri="http://purl.org/dc/elements/1.1/"/>
    <ds:schemaRef ds:uri="45be96a9-161b-45e5-8955-82d7971c9a35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2019-04-25T13:42:17Z</cp:lastPrinted>
  <dcterms:created xsi:type="dcterms:W3CDTF">2012-12-11T20:31:36Z</dcterms:created>
  <dcterms:modified xsi:type="dcterms:W3CDTF">2019-04-25T13:42:32Z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